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缺项材料选用定价审批表" sheetId="1" r:id="rId1"/>
  </sheets>
  <definedNames>
    <definedName name="_xlnm.Print_Area" localSheetId="0">缺项材料选用定价审批表!$A$1:$M$38</definedName>
  </definedNames>
  <calcPr calcId="144525"/>
</workbook>
</file>

<file path=xl/sharedStrings.xml><?xml version="1.0" encoding="utf-8"?>
<sst xmlns="http://schemas.openxmlformats.org/spreadsheetml/2006/main" count="145" uniqueCount="114">
  <si>
    <t>龙岩市本级财政投资建设项目缺项材料选用定价审批表</t>
  </si>
  <si>
    <t>项目   基本   情况</t>
  </si>
  <si>
    <t>立项批复项目名称</t>
  </si>
  <si>
    <t>龙岩莲花湖安置小区二期通信配套建设工程</t>
  </si>
  <si>
    <t>立项批复文号</t>
  </si>
  <si>
    <t xml:space="preserve"> </t>
  </si>
  <si>
    <t>项目单位</t>
  </si>
  <si>
    <t>龙岩市莲花湖实业有限公司</t>
  </si>
  <si>
    <t>项目主管部门</t>
  </si>
  <si>
    <t>选用   定价   情况</t>
  </si>
  <si>
    <t>序号</t>
  </si>
  <si>
    <t>材料名称</t>
  </si>
  <si>
    <t>项目单位意见</t>
  </si>
  <si>
    <t>项目主管部门审查意见</t>
  </si>
  <si>
    <t xml:space="preserve">主要规格参数、建议品牌
</t>
  </si>
  <si>
    <t>数量</t>
  </si>
  <si>
    <t>单位</t>
  </si>
  <si>
    <t>单价（元）</t>
  </si>
  <si>
    <t>金额（元）</t>
  </si>
  <si>
    <t>技术性、必要性、经济性分析</t>
  </si>
  <si>
    <t>单价来源（三家及以上询价单位名称、联系电话、报价情况或其他参考单价依据）</t>
  </si>
  <si>
    <t>编制单位采纳价格说明</t>
  </si>
  <si>
    <t>项目单位选定小组意见，不含税综合单价（元）</t>
  </si>
  <si>
    <t>备注</t>
  </si>
  <si>
    <t>铜接线端子</t>
  </si>
  <si>
    <t>35mmm2</t>
  </si>
  <si>
    <t>个</t>
  </si>
  <si>
    <t>厦门市2022年建设工程材料（综合）价格</t>
  </si>
  <si>
    <t>交流配电箱</t>
  </si>
  <si>
    <t xml:space="preserve">AC-PDB（配置63A空开） </t>
  </si>
  <si>
    <t>4.000</t>
  </si>
  <si>
    <t>台</t>
  </si>
  <si>
    <t>福州兴荣盛电子有限公司                 
报价:450
新罗区闽龙电子计算机经营部
报价:427
大同鹏浤网络科技有限公司
报价:459</t>
  </si>
  <si>
    <t>按报价总价最低新罗区闽龙电子计算机经营部报价</t>
  </si>
  <si>
    <t>用户机柜宽800x深600x高2000mm</t>
  </si>
  <si>
    <t>72芯一体化终端熔接框（满配）   高度：4U   8个</t>
  </si>
  <si>
    <t>架</t>
  </si>
  <si>
    <t>福州兴荣盛电子有限公司                 
报价:6200
新罗区闽龙电子计算机经营部
报价:5927
大同鹏浤网络科技有限公司
报价:6280</t>
  </si>
  <si>
    <t>桥架支撑架(成品)</t>
  </si>
  <si>
    <t>kg</t>
  </si>
  <si>
    <t>市场询价</t>
  </si>
  <si>
    <t xml:space="preserve">铝合金走线架 </t>
  </si>
  <si>
    <t>宽600mm</t>
  </si>
  <si>
    <t>32.320</t>
  </si>
  <si>
    <t>m</t>
  </si>
  <si>
    <t>福州兴荣盛电子有限公司                 
报价:160
新罗区闽龙电子计算机经营部
报价:158
大同鹏浤网络科技有限公司
报价:165</t>
  </si>
  <si>
    <t>光缆</t>
  </si>
  <si>
    <t>GYXTW-48B1</t>
  </si>
  <si>
    <t>3060.000</t>
  </si>
  <si>
    <t>福州兴荣盛电子有限公司                 
报价:7.2
新罗区闽龙电子计算机经营部
报价:6.8
大同鹏浤网络科技有限公司
报价:7.5</t>
  </si>
  <si>
    <t>GJXH-1B6a2</t>
  </si>
  <si>
    <t>36606.780</t>
  </si>
  <si>
    <t>福州兴荣盛电子有限公司                 
报价:0.7
新罗区闽龙电子计算机经营部
报价:0.63
大同鹏浤网络科技有限公司
报价:0.75</t>
  </si>
  <si>
    <t>6芯皮缆</t>
  </si>
  <si>
    <t>33.660</t>
  </si>
  <si>
    <t>福州兴荣盛电子有限公司                 
报价:2.5
新罗区闽龙电子计算机经营部
报价:2.38
大同鹏浤网络科技有限公司
报价:2.8</t>
  </si>
  <si>
    <t>48芯直熔箱</t>
  </si>
  <si>
    <t>(高x宽x深)(mm)：440*360*75</t>
  </si>
  <si>
    <t>33.000</t>
  </si>
  <si>
    <t>套</t>
  </si>
  <si>
    <t>福州兴荣盛电子有限公司                 
报价:330
新罗区闽龙电子计算机经营部
报价:320
大同鹏浤网络科技有限公司
报价:335</t>
  </si>
  <si>
    <t>光纤86盒</t>
  </si>
  <si>
    <t>（含2个适配器/SC口、2条尾纤）</t>
  </si>
  <si>
    <t>875.670</t>
  </si>
  <si>
    <t>福州兴荣盛电子有限公司                 
报价:16
新罗区闽龙电子计算机经营部
报价:15
大同鹏浤网络科技有限公司
报价:18</t>
  </si>
  <si>
    <t xml:space="preserve">光缆挂牌  </t>
  </si>
  <si>
    <t>材质规格：PVC材质，尺寸W110*H33*D1mm          内容格式：内容激光打印</t>
  </si>
  <si>
    <t>76.000</t>
  </si>
  <si>
    <t>张</t>
  </si>
  <si>
    <t>福州兴荣盛电子有限公司                 
报价:5.5
新罗区闽龙电子计算机经营部
报价:5
大同鹏浤网络科技有限公司
报价:5.9</t>
  </si>
  <si>
    <t>楼层配线箱挂牌</t>
  </si>
  <si>
    <t>PVC材质，尺寸W140*H52*D1mm          内容格式：内容激光打印</t>
  </si>
  <si>
    <t>38.000</t>
  </si>
  <si>
    <t>福州兴荣盛电子有限公司                 
报价:6.5
新罗区闽龙电子计算机经营部
报价:6
大同鹏浤网络科技有限公司
报价:6.9</t>
  </si>
  <si>
    <t xml:space="preserve">用户机柜挂牌 </t>
  </si>
  <si>
    <r>
      <rPr>
        <sz val="10"/>
        <rFont val="宋体"/>
        <charset val="134"/>
        <scheme val="major"/>
      </rPr>
      <t>PVC材质，尺寸W190*H84*D1mm</t>
    </r>
    <r>
      <rPr>
        <sz val="10"/>
        <rFont val="宋体"/>
        <charset val="134"/>
        <scheme val="major"/>
      </rPr>
      <t xml:space="preserve">  </t>
    </r>
    <r>
      <rPr>
        <sz val="10"/>
        <rFont val="宋体"/>
        <charset val="134"/>
        <scheme val="major"/>
      </rPr>
      <t xml:space="preserve">内容格式：内容激光打印 </t>
    </r>
  </si>
  <si>
    <t>3.000</t>
  </si>
  <si>
    <t>福州兴荣盛电子有限公司                 
报价:8.5
新罗区闽龙电子计算机经营部
报价:8
大同鹏浤网络科技有限公司
报价:8.9</t>
  </si>
  <si>
    <t>MPP110*10管</t>
  </si>
  <si>
    <t>508.820</t>
  </si>
  <si>
    <t>厦门市2022年7月建设工程材料（综合）价格MPP电力电缆保护管φ110价格38.94元/m</t>
  </si>
  <si>
    <t>接地母线敷设</t>
  </si>
  <si>
    <t>镀锌扁钢50*5</t>
  </si>
  <si>
    <t>54.607</t>
  </si>
  <si>
    <t>新罗区2023年7月建设工程材料（综合）价格换算：1.96*（4.591+5.217-4.390）=10.62元/m</t>
  </si>
  <si>
    <t>镀锌接地铜排300x10x100mm</t>
  </si>
  <si>
    <t>12.060</t>
  </si>
  <si>
    <t>新罗区2023年7月建设工程材料（综合）价格中铜排价格换算：300*10*8.9/1000*0.1*58.38=155.87元/m</t>
  </si>
  <si>
    <t>铸铁爬梯</t>
  </si>
  <si>
    <t>接地线（黄绿色）</t>
  </si>
  <si>
    <t>RVZ-25mm2</t>
  </si>
  <si>
    <t>19.425</t>
  </si>
  <si>
    <t>参考龙岩市2023.7月份信息价</t>
  </si>
  <si>
    <t>楼层配线箱(简称配线箱)--带适配器,配线成端型</t>
  </si>
  <si>
    <t>95.000</t>
  </si>
  <si>
    <t>福州兴荣盛电子有限公司                 
报价:100
新罗区闽龙电子计算机经营部
报价:95
大同鹏浤网络科技有限公司
报价:105</t>
  </si>
  <si>
    <t>光纤连接器材</t>
  </si>
  <si>
    <t>4326.840</t>
  </si>
  <si>
    <t>14.160</t>
  </si>
  <si>
    <t>福州兴荣盛电子有限公司                 
报价:15
新罗区闽龙电子计算机经营部
报价:14.16
大同鹏浤网络科技有限公司
报价:16</t>
  </si>
  <si>
    <t>尾纤</t>
  </si>
  <si>
    <t>1584.000</t>
  </si>
  <si>
    <t>根</t>
  </si>
  <si>
    <t>5.500</t>
  </si>
  <si>
    <t>福州兴荣盛电子有限公司                 
报价:6
新罗区闽龙电子计算机经营部
报价:5.5
大同鹏浤网络科技有限公司
报价:6.5</t>
  </si>
  <si>
    <t>带无线功能的独立门禁一体机</t>
  </si>
  <si>
    <t>福州兴荣盛电子有限公司                 
报价:1200
新罗区闽龙电子计算机经营部
报价:1000
大同鹏浤网络科技有限公司
报价:1260</t>
  </si>
  <si>
    <t>合计</t>
  </si>
  <si>
    <t>专家签署意见</t>
  </si>
  <si>
    <t xml:space="preserve">                          
                                            年      月      日
        </t>
  </si>
  <si>
    <t>签署意见</t>
  </si>
  <si>
    <t xml:space="preserve">                                                                                  （内容可另附页）
                                                                 单位负责人：（签字、加盖单位公章）
                                                                    年      月      日
        </t>
  </si>
  <si>
    <t>注：表中材料、设备报价均为不含税单价 ，不执行工程造价管理机构发布工程造价信息的建筑材料可只提供必要性和技术性认证。</t>
  </si>
  <si>
    <t>注：不执行工程造价管理机构发布工程造价信息的建筑材料可只提供必要性和技术性认证。</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</si>
</sst>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7">
    <font>
      <sz val="11"/>
      <color theme="1"/>
      <name val="宋体"/>
      <charset val="134"/>
      <scheme val="minor"/>
    </font>
    <font>
      <b/>
      <sz val="18"/>
      <color theme="1"/>
      <name val="宋体"/>
      <charset val="134"/>
      <scheme val="minor"/>
    </font>
    <font>
      <b/>
      <sz val="11"/>
      <color theme="1"/>
      <name val="宋体"/>
      <charset val="134"/>
      <scheme val="minor"/>
    </font>
    <font>
      <sz val="11"/>
      <name val="宋体"/>
      <charset val="134"/>
    </font>
    <font>
      <sz val="11"/>
      <color indexed="8"/>
      <name val="宋体"/>
      <charset val="134"/>
    </font>
    <font>
      <sz val="10"/>
      <name val="Arial"/>
      <charset val="0"/>
    </font>
    <font>
      <sz val="10"/>
      <name val="宋体"/>
      <charset val="0"/>
    </font>
    <font>
      <sz val="11"/>
      <color indexed="8"/>
      <name val="Calibri"/>
      <charset val="134"/>
    </font>
    <font>
      <b/>
      <sz val="12"/>
      <name val="宋体"/>
      <charset val="134"/>
    </font>
    <font>
      <sz val="11"/>
      <color rgb="FFFF0000"/>
      <name val="宋体"/>
      <charset val="134"/>
      <scheme val="minor"/>
    </font>
    <font>
      <b/>
      <sz val="10"/>
      <color theme="1"/>
      <name val="宋体"/>
      <charset val="134"/>
      <scheme val="minor"/>
    </font>
    <font>
      <b/>
      <sz val="11"/>
      <name val="宋体"/>
      <charset val="134"/>
    </font>
    <font>
      <b/>
      <sz val="11"/>
      <name val="Calibri"/>
      <charset val="134"/>
    </font>
    <font>
      <sz val="11"/>
      <name val="宋体"/>
      <charset val="134"/>
      <scheme val="minor"/>
    </font>
    <font>
      <sz val="11"/>
      <color theme="1"/>
      <name val="宋体"/>
      <charset val="0"/>
      <scheme val="minor"/>
    </font>
    <font>
      <sz val="11"/>
      <color rgb="FF3F3F76"/>
      <name val="宋体"/>
      <charset val="0"/>
      <scheme val="minor"/>
    </font>
    <font>
      <sz val="12"/>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sz val="10"/>
      <name val="Arial"/>
      <charset val="134"/>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theme="1"/>
      <name val="Calibri"/>
      <charset val="134"/>
    </font>
    <font>
      <sz val="10"/>
      <name val="宋体"/>
      <charset val="134"/>
      <scheme val="maj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5">
    <xf numFmtId="0" fontId="0" fillId="0" borderId="0">
      <alignment vertical="center"/>
    </xf>
    <xf numFmtId="42" fontId="0" fillId="0" borderId="0" applyFont="0" applyFill="0" applyBorder="0" applyAlignment="0" applyProtection="0">
      <alignment vertical="center"/>
    </xf>
    <xf numFmtId="0" fontId="14" fillId="2" borderId="0" applyNumberFormat="0" applyBorder="0" applyAlignment="0" applyProtection="0">
      <alignment vertical="center"/>
    </xf>
    <xf numFmtId="0" fontId="15" fillId="3" borderId="7" applyNumberFormat="0" applyAlignment="0" applyProtection="0">
      <alignment vertical="center"/>
    </xf>
    <xf numFmtId="44" fontId="0" fillId="0" borderId="0" applyFont="0" applyFill="0" applyBorder="0" applyAlignment="0" applyProtection="0">
      <alignment vertical="center"/>
    </xf>
    <xf numFmtId="0" fontId="16" fillId="0" borderId="0"/>
    <xf numFmtId="41" fontId="0" fillId="0" borderId="0" applyFont="0" applyFill="0" applyBorder="0" applyAlignment="0" applyProtection="0">
      <alignment vertical="center"/>
    </xf>
    <xf numFmtId="0" fontId="14" fillId="4" borderId="0" applyNumberFormat="0" applyBorder="0" applyAlignment="0" applyProtection="0">
      <alignment vertical="center"/>
    </xf>
    <xf numFmtId="0" fontId="17" fillId="5" borderId="0" applyNumberFormat="0" applyBorder="0" applyAlignment="0" applyProtection="0">
      <alignment vertical="center"/>
    </xf>
    <xf numFmtId="43" fontId="0" fillId="0" borderId="0" applyFont="0" applyFill="0" applyBorder="0" applyAlignment="0" applyProtection="0">
      <alignment vertical="center"/>
    </xf>
    <xf numFmtId="0" fontId="18" fillId="6"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7" borderId="8" applyNumberFormat="0" applyFont="0" applyAlignment="0" applyProtection="0">
      <alignment vertical="center"/>
    </xf>
    <xf numFmtId="0" fontId="18" fillId="8"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xf numFmtId="0" fontId="25" fillId="0" borderId="0" applyNumberFormat="0" applyFill="0" applyBorder="0" applyAlignment="0" applyProtection="0">
      <alignment vertical="center"/>
    </xf>
    <xf numFmtId="0" fontId="26" fillId="0" borderId="9" applyNumberFormat="0" applyFill="0" applyAlignment="0" applyProtection="0">
      <alignment vertical="center"/>
    </xf>
    <xf numFmtId="0" fontId="16" fillId="0" borderId="0">
      <alignment vertical="center"/>
    </xf>
    <xf numFmtId="0" fontId="27" fillId="0" borderId="9" applyNumberFormat="0" applyFill="0" applyAlignment="0" applyProtection="0">
      <alignment vertical="center"/>
    </xf>
    <xf numFmtId="0" fontId="18" fillId="9" borderId="0" applyNumberFormat="0" applyBorder="0" applyAlignment="0" applyProtection="0">
      <alignment vertical="center"/>
    </xf>
    <xf numFmtId="0" fontId="21" fillId="0" borderId="10" applyNumberFormat="0" applyFill="0" applyAlignment="0" applyProtection="0">
      <alignment vertical="center"/>
    </xf>
    <xf numFmtId="0" fontId="16" fillId="0" borderId="0">
      <alignment vertical="center"/>
    </xf>
    <xf numFmtId="0" fontId="18" fillId="10" borderId="0" applyNumberFormat="0" applyBorder="0" applyAlignment="0" applyProtection="0">
      <alignment vertical="center"/>
    </xf>
    <xf numFmtId="0" fontId="28" fillId="11" borderId="11" applyNumberFormat="0" applyAlignment="0" applyProtection="0">
      <alignment vertical="center"/>
    </xf>
    <xf numFmtId="0" fontId="29" fillId="11" borderId="7" applyNumberFormat="0" applyAlignment="0" applyProtection="0">
      <alignment vertical="center"/>
    </xf>
    <xf numFmtId="0" fontId="30" fillId="12" borderId="12" applyNumberFormat="0" applyAlignment="0" applyProtection="0">
      <alignment vertical="center"/>
    </xf>
    <xf numFmtId="0" fontId="14" fillId="13" borderId="0" applyNumberFormat="0" applyBorder="0" applyAlignment="0" applyProtection="0">
      <alignment vertical="center"/>
    </xf>
    <xf numFmtId="0" fontId="18" fillId="14" borderId="0" applyNumberFormat="0" applyBorder="0" applyAlignment="0" applyProtection="0">
      <alignment vertical="center"/>
    </xf>
    <xf numFmtId="0" fontId="31" fillId="0" borderId="13" applyNumberFormat="0" applyFill="0" applyAlignment="0" applyProtection="0">
      <alignment vertical="center"/>
    </xf>
    <xf numFmtId="0" fontId="32" fillId="0" borderId="14" applyNumberFormat="0" applyFill="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14" fillId="17" borderId="0" applyNumberFormat="0" applyBorder="0" applyAlignment="0" applyProtection="0">
      <alignment vertical="center"/>
    </xf>
    <xf numFmtId="0" fontId="18"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8" fillId="23" borderId="0" applyNumberFormat="0" applyBorder="0" applyAlignment="0" applyProtection="0">
      <alignment vertical="center"/>
    </xf>
    <xf numFmtId="0" fontId="0" fillId="0" borderId="0">
      <alignment vertical="center"/>
    </xf>
    <xf numFmtId="0" fontId="18"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8" fillId="27" borderId="0" applyNumberFormat="0" applyBorder="0" applyAlignment="0" applyProtection="0">
      <alignment vertical="center"/>
    </xf>
    <xf numFmtId="0" fontId="24" fillId="0" borderId="0"/>
    <xf numFmtId="0" fontId="14" fillId="28" borderId="0" applyNumberFormat="0" applyBorder="0" applyAlignment="0" applyProtection="0">
      <alignment vertical="center"/>
    </xf>
    <xf numFmtId="0" fontId="18" fillId="29" borderId="0" applyNumberFormat="0" applyBorder="0" applyAlignment="0" applyProtection="0">
      <alignment vertical="center"/>
    </xf>
    <xf numFmtId="0" fontId="18" fillId="30" borderId="0" applyNumberFormat="0" applyBorder="0" applyAlignment="0" applyProtection="0">
      <alignment vertical="center"/>
    </xf>
    <xf numFmtId="0" fontId="0" fillId="0" borderId="0">
      <alignment vertical="center"/>
    </xf>
    <xf numFmtId="0" fontId="14" fillId="31" borderId="0" applyNumberFormat="0" applyBorder="0" applyAlignment="0" applyProtection="0">
      <alignment vertical="center"/>
    </xf>
    <xf numFmtId="0" fontId="18" fillId="32" borderId="0" applyNumberFormat="0" applyBorder="0" applyAlignment="0" applyProtection="0">
      <alignment vertical="center"/>
    </xf>
    <xf numFmtId="0" fontId="35" fillId="0" borderId="0"/>
    <xf numFmtId="0" fontId="16" fillId="0" borderId="0"/>
    <xf numFmtId="0" fontId="16" fillId="0" borderId="0"/>
    <xf numFmtId="0" fontId="16" fillId="0" borderId="0"/>
    <xf numFmtId="0" fontId="0" fillId="0" borderId="0">
      <alignment vertical="center"/>
    </xf>
    <xf numFmtId="0" fontId="7" fillId="0" borderId="0">
      <alignment vertical="center"/>
    </xf>
    <xf numFmtId="0" fontId="0" fillId="0" borderId="0">
      <alignment vertical="center"/>
    </xf>
    <xf numFmtId="0" fontId="16" fillId="0" borderId="0">
      <alignment vertical="center"/>
    </xf>
    <xf numFmtId="0" fontId="16" fillId="0" borderId="0">
      <alignment vertical="center"/>
    </xf>
  </cellStyleXfs>
  <cellXfs count="47">
    <xf numFmtId="0" fontId="0" fillId="0" borderId="0" xfId="0">
      <alignment vertical="center"/>
    </xf>
    <xf numFmtId="0" fontId="0" fillId="0" borderId="0" xfId="0" applyAlignment="1">
      <alignment vertical="center" wrapText="1"/>
    </xf>
    <xf numFmtId="0" fontId="0" fillId="0" borderId="0" xfId="0" applyAlignment="1">
      <alignment horizontal="center" vertical="center" wrapText="1"/>
    </xf>
    <xf numFmtId="176" fontId="0" fillId="0" borderId="0" xfId="0" applyNumberFormat="1" applyAlignment="1">
      <alignment vertical="center" wrapText="1"/>
    </xf>
    <xf numFmtId="0" fontId="1" fillId="0" borderId="1" xfId="0" applyFont="1" applyBorder="1" applyAlignment="1">
      <alignment horizontal="center" vertical="center" wrapText="1"/>
    </xf>
    <xf numFmtId="176" fontId="1"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wrapText="1"/>
    </xf>
    <xf numFmtId="176" fontId="0" fillId="0" borderId="1" xfId="0" applyNumberFormat="1" applyBorder="1" applyAlignment="1">
      <alignment horizontal="center" vertical="center" wrapText="1"/>
    </xf>
    <xf numFmtId="0" fontId="0" fillId="0" borderId="1" xfId="0" applyFont="1" applyBorder="1" applyAlignment="1">
      <alignment horizontal="center" vertical="center" wrapText="1"/>
    </xf>
    <xf numFmtId="176" fontId="2" fillId="0" borderId="1" xfId="0" applyNumberFormat="1" applyFont="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176" fontId="3"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3" fillId="0" borderId="1" xfId="0" applyFont="1" applyFill="1" applyBorder="1" applyAlignment="1">
      <alignment horizontal="right" vertical="center" wrapText="1"/>
    </xf>
    <xf numFmtId="0" fontId="7" fillId="0" borderId="1" xfId="0" applyFont="1" applyFill="1" applyBorder="1" applyAlignment="1">
      <alignment vertical="center"/>
    </xf>
    <xf numFmtId="0" fontId="8" fillId="0" borderId="1" xfId="0" applyFont="1" applyFill="1" applyBorder="1" applyAlignment="1">
      <alignment horizontal="center" vertical="center" wrapText="1"/>
    </xf>
    <xf numFmtId="0" fontId="0" fillId="0" borderId="1" xfId="0" applyBorder="1" applyAlignment="1">
      <alignment horizontal="left" vertical="center" wrapText="1"/>
    </xf>
    <xf numFmtId="176" fontId="0" fillId="0" borderId="1" xfId="0" applyNumberFormat="1" applyBorder="1" applyAlignment="1">
      <alignment horizontal="left" vertical="center" wrapText="1"/>
    </xf>
    <xf numFmtId="0" fontId="0" fillId="0" borderId="0" xfId="0"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0" fillId="0" borderId="5" xfId="0" applyFont="1" applyBorder="1" applyAlignment="1">
      <alignment horizontal="center" vertical="center" wrapText="1"/>
    </xf>
    <xf numFmtId="0" fontId="2" fillId="0" borderId="5" xfId="0" applyFont="1" applyBorder="1" applyAlignment="1">
      <alignment horizontal="center" vertical="center" wrapText="1"/>
    </xf>
    <xf numFmtId="0" fontId="11" fillId="0" borderId="1" xfId="60" applyFont="1" applyFill="1" applyBorder="1" applyAlignment="1">
      <alignment horizontal="center" vertical="center" wrapText="1"/>
    </xf>
    <xf numFmtId="0" fontId="10" fillId="0" borderId="6" xfId="0" applyFont="1" applyBorder="1" applyAlignment="1">
      <alignment horizontal="center" vertical="center" wrapText="1"/>
    </xf>
    <xf numFmtId="0" fontId="2" fillId="0" borderId="6" xfId="0" applyFont="1" applyBorder="1" applyAlignment="1">
      <alignment horizontal="center" vertical="center" wrapText="1"/>
    </xf>
    <xf numFmtId="0" fontId="12" fillId="0" borderId="1" xfId="60" applyFont="1" applyFill="1" applyBorder="1" applyAlignment="1">
      <alignment horizontal="center" vertical="center" wrapText="1"/>
    </xf>
    <xf numFmtId="0" fontId="0" fillId="0" borderId="6" xfId="0" applyFont="1" applyBorder="1" applyAlignment="1">
      <alignment horizontal="center" vertical="center" wrapText="1"/>
    </xf>
    <xf numFmtId="0" fontId="3" fillId="0" borderId="6" xfId="0" applyFont="1" applyFill="1" applyBorder="1" applyAlignment="1">
      <alignment horizontal="left" vertical="center" wrapText="1"/>
    </xf>
    <xf numFmtId="0" fontId="13" fillId="0" borderId="6" xfId="0" applyFont="1" applyBorder="1" applyAlignment="1">
      <alignment horizontal="center" vertical="center" wrapText="1"/>
    </xf>
    <xf numFmtId="176" fontId="0" fillId="0" borderId="6" xfId="0" applyNumberFormat="1" applyFont="1" applyBorder="1" applyAlignment="1">
      <alignment horizontal="center" vertical="center" wrapText="1"/>
    </xf>
    <xf numFmtId="176" fontId="3" fillId="0" borderId="5" xfId="0" applyNumberFormat="1" applyFont="1" applyFill="1"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3" fillId="0" borderId="0" xfId="0" applyFont="1" applyFill="1" applyAlignment="1">
      <alignment vertical="center" wrapText="1"/>
    </xf>
    <xf numFmtId="0" fontId="8" fillId="0" borderId="3" xfId="0" applyFont="1" applyFill="1" applyBorder="1" applyAlignment="1">
      <alignment vertical="center" wrapText="1"/>
    </xf>
    <xf numFmtId="0" fontId="7" fillId="0" borderId="0" xfId="0" applyFont="1" applyFill="1" applyBorder="1" applyAlignment="1">
      <alignment vertical="center"/>
    </xf>
  </cellXfs>
  <cellStyles count="65">
    <cellStyle name="常规" xfId="0" builtinId="0"/>
    <cellStyle name="货币[0]" xfId="1" builtinId="7"/>
    <cellStyle name="20% - 强调文字颜色 3" xfId="2" builtinId="38"/>
    <cellStyle name="输入" xfId="3" builtinId="20"/>
    <cellStyle name="货币" xfId="4" builtinId="4"/>
    <cellStyle name="常规 11 2 2"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常规 12" xfId="19"/>
    <cellStyle name="解释性文本" xfId="20" builtinId="53"/>
    <cellStyle name="标题 1" xfId="21" builtinId="16"/>
    <cellStyle name="常规 9" xfId="22"/>
    <cellStyle name="标题 2" xfId="23" builtinId="17"/>
    <cellStyle name="60% - 强调文字颜色 1" xfId="24" builtinId="32"/>
    <cellStyle name="标题 3" xfId="25" builtinId="18"/>
    <cellStyle name="常规 9 2 2" xfId="26"/>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常规 3 2" xfId="44"/>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常规 2 3" xfId="53"/>
    <cellStyle name="40% - 强调文字颜色 6" xfId="54" builtinId="51"/>
    <cellStyle name="60% - 强调文字颜色 6" xfId="55" builtinId="52"/>
    <cellStyle name="Normal" xfId="56"/>
    <cellStyle name="常规 11" xfId="57"/>
    <cellStyle name="常规 11 2" xfId="58"/>
    <cellStyle name="常规 11 3" xfId="59"/>
    <cellStyle name="常规 2" xfId="60"/>
    <cellStyle name="常规 3" xfId="61"/>
    <cellStyle name="常规 4" xfId="62"/>
    <cellStyle name="常规 9 2" xfId="63"/>
    <cellStyle name="常规 9 3" xfId="64"/>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9"/>
  <sheetViews>
    <sheetView tabSelected="1" view="pageBreakPreview" zoomScale="85" zoomScaleNormal="85" workbookViewId="0">
      <selection activeCell="D2" sqref="D2:I2"/>
    </sheetView>
  </sheetViews>
  <sheetFormatPr defaultColWidth="9" defaultRowHeight="14.4"/>
  <cols>
    <col min="1" max="1" width="5.87962962962963" style="1" customWidth="1"/>
    <col min="2" max="2" width="4.25" style="1" customWidth="1"/>
    <col min="3" max="3" width="17.8796296296296" style="1" customWidth="1"/>
    <col min="4" max="4" width="24.75" style="1" customWidth="1"/>
    <col min="5" max="5" width="10" style="1" customWidth="1"/>
    <col min="6" max="6" width="5.25" style="2" customWidth="1"/>
    <col min="7" max="7" width="10" style="1" customWidth="1"/>
    <col min="8" max="8" width="12.3796296296296" style="3" customWidth="1"/>
    <col min="9" max="9" width="9.12962962962963" style="1" customWidth="1"/>
    <col min="10" max="10" width="24.8796296296296" style="1" customWidth="1"/>
    <col min="11" max="11" width="12.1296296296296" style="1" customWidth="1"/>
    <col min="12" max="12" width="16" style="1" customWidth="1"/>
    <col min="13" max="13" width="6.25" style="1" customWidth="1"/>
    <col min="14" max="14" width="12.6296296296296" style="1" hidden="1" customWidth="1"/>
    <col min="15" max="15" width="25" style="1" customWidth="1"/>
    <col min="16" max="16" width="26.5" style="1" customWidth="1"/>
    <col min="17" max="16384" width="9" style="1"/>
  </cols>
  <sheetData>
    <row r="1" ht="37.15" customHeight="1" spans="1:14">
      <c r="A1" s="4" t="s">
        <v>0</v>
      </c>
      <c r="B1" s="4"/>
      <c r="C1" s="4"/>
      <c r="D1" s="4"/>
      <c r="E1" s="4"/>
      <c r="F1" s="4"/>
      <c r="G1" s="4"/>
      <c r="H1" s="5"/>
      <c r="I1" s="4"/>
      <c r="J1" s="4"/>
      <c r="K1" s="4"/>
      <c r="L1" s="4"/>
      <c r="M1" s="4"/>
      <c r="N1" s="24"/>
    </row>
    <row r="2" ht="28.9" customHeight="1" spans="1:16">
      <c r="A2" s="6" t="s">
        <v>1</v>
      </c>
      <c r="B2" s="6" t="s">
        <v>2</v>
      </c>
      <c r="C2" s="6"/>
      <c r="D2" s="7" t="s">
        <v>3</v>
      </c>
      <c r="E2" s="7"/>
      <c r="F2" s="7"/>
      <c r="G2" s="7"/>
      <c r="H2" s="8"/>
      <c r="I2" s="7"/>
      <c r="J2" s="6" t="s">
        <v>4</v>
      </c>
      <c r="K2" s="25" t="s">
        <v>5</v>
      </c>
      <c r="L2" s="26"/>
      <c r="M2" s="27"/>
      <c r="N2" s="2"/>
      <c r="O2" s="2"/>
      <c r="P2" s="2"/>
    </row>
    <row r="3" ht="34.15" customHeight="1" spans="1:16">
      <c r="A3" s="6"/>
      <c r="B3" s="6" t="s">
        <v>6</v>
      </c>
      <c r="C3" s="6"/>
      <c r="D3" s="7" t="s">
        <v>7</v>
      </c>
      <c r="E3" s="7"/>
      <c r="F3" s="7"/>
      <c r="G3" s="7"/>
      <c r="H3" s="8"/>
      <c r="I3" s="7"/>
      <c r="J3" s="6" t="s">
        <v>8</v>
      </c>
      <c r="K3" s="28" t="s">
        <v>5</v>
      </c>
      <c r="L3" s="29"/>
      <c r="M3" s="30"/>
      <c r="N3" s="2"/>
      <c r="O3" s="2"/>
      <c r="P3" s="2"/>
    </row>
    <row r="4" ht="19.15" customHeight="1" spans="1:13">
      <c r="A4" s="9" t="s">
        <v>9</v>
      </c>
      <c r="B4" s="6" t="s">
        <v>10</v>
      </c>
      <c r="C4" s="6" t="s">
        <v>11</v>
      </c>
      <c r="D4" s="7" t="s">
        <v>12</v>
      </c>
      <c r="E4" s="7"/>
      <c r="F4" s="7"/>
      <c r="G4" s="7"/>
      <c r="H4" s="8"/>
      <c r="I4" s="7"/>
      <c r="J4" s="7" t="s">
        <v>13</v>
      </c>
      <c r="K4" s="7"/>
      <c r="L4" s="7"/>
      <c r="M4" s="7"/>
    </row>
    <row r="5" ht="13.7" customHeight="1" spans="1:13">
      <c r="A5" s="7"/>
      <c r="B5" s="6"/>
      <c r="C5" s="6"/>
      <c r="D5" s="6" t="s">
        <v>14</v>
      </c>
      <c r="E5" s="6" t="s">
        <v>15</v>
      </c>
      <c r="F5" s="6" t="s">
        <v>16</v>
      </c>
      <c r="G5" s="6" t="s">
        <v>17</v>
      </c>
      <c r="H5" s="10" t="s">
        <v>18</v>
      </c>
      <c r="I5" s="31" t="s">
        <v>19</v>
      </c>
      <c r="J5" s="32" t="s">
        <v>20</v>
      </c>
      <c r="K5" s="33" t="s">
        <v>21</v>
      </c>
      <c r="L5" s="32" t="s">
        <v>22</v>
      </c>
      <c r="M5" s="32" t="s">
        <v>23</v>
      </c>
    </row>
    <row r="6" ht="55.5" customHeight="1" spans="1:13">
      <c r="A6" s="7"/>
      <c r="B6" s="6"/>
      <c r="C6" s="6"/>
      <c r="D6" s="6"/>
      <c r="E6" s="6"/>
      <c r="F6" s="6"/>
      <c r="G6" s="6"/>
      <c r="H6" s="10"/>
      <c r="I6" s="34"/>
      <c r="J6" s="35"/>
      <c r="K6" s="36"/>
      <c r="L6" s="35"/>
      <c r="M6" s="35"/>
    </row>
    <row r="7" ht="55.5" customHeight="1" spans="1:13">
      <c r="A7" s="7"/>
      <c r="B7" s="9">
        <v>1</v>
      </c>
      <c r="C7" s="11" t="s">
        <v>24</v>
      </c>
      <c r="D7" s="12" t="s">
        <v>25</v>
      </c>
      <c r="E7" s="13">
        <v>1</v>
      </c>
      <c r="F7" s="14" t="s">
        <v>26</v>
      </c>
      <c r="G7" s="15">
        <v>4.25</v>
      </c>
      <c r="H7" s="16">
        <f t="shared" ref="H7:H18" si="0">E7*G7</f>
        <v>4.25</v>
      </c>
      <c r="I7" s="15"/>
      <c r="J7" s="11" t="s">
        <v>27</v>
      </c>
      <c r="K7" s="11"/>
      <c r="L7" s="37"/>
      <c r="M7" s="35"/>
    </row>
    <row r="8" ht="96" customHeight="1" spans="1:13">
      <c r="A8" s="7"/>
      <c r="B8" s="9">
        <v>2</v>
      </c>
      <c r="C8" s="11" t="s">
        <v>28</v>
      </c>
      <c r="D8" s="12" t="s">
        <v>29</v>
      </c>
      <c r="E8" s="13" t="s">
        <v>30</v>
      </c>
      <c r="F8" s="14" t="s">
        <v>31</v>
      </c>
      <c r="G8" s="15">
        <v>427</v>
      </c>
      <c r="H8" s="16">
        <f t="shared" si="0"/>
        <v>1708</v>
      </c>
      <c r="I8" s="15"/>
      <c r="J8" s="11" t="s">
        <v>32</v>
      </c>
      <c r="K8" s="11" t="s">
        <v>33</v>
      </c>
      <c r="L8" s="37"/>
      <c r="M8" s="35"/>
    </row>
    <row r="9" ht="96" customHeight="1" spans="1:16">
      <c r="A9" s="7"/>
      <c r="B9" s="9">
        <v>3</v>
      </c>
      <c r="C9" s="11" t="s">
        <v>34</v>
      </c>
      <c r="D9" s="12" t="s">
        <v>35</v>
      </c>
      <c r="E9" s="13">
        <v>3</v>
      </c>
      <c r="F9" s="14" t="s">
        <v>36</v>
      </c>
      <c r="G9" s="15">
        <v>5927</v>
      </c>
      <c r="H9" s="16">
        <f t="shared" si="0"/>
        <v>17781</v>
      </c>
      <c r="I9" s="15"/>
      <c r="J9" s="11" t="s">
        <v>37</v>
      </c>
      <c r="K9" s="11" t="s">
        <v>33</v>
      </c>
      <c r="L9" s="37"/>
      <c r="M9" s="38"/>
      <c r="P9" s="3"/>
    </row>
    <row r="10" ht="55.5" customHeight="1" spans="1:13">
      <c r="A10" s="7"/>
      <c r="B10" s="9">
        <v>4</v>
      </c>
      <c r="C10" s="11" t="s">
        <v>38</v>
      </c>
      <c r="D10" s="12"/>
      <c r="E10" s="13">
        <v>1</v>
      </c>
      <c r="F10" s="14" t="s">
        <v>39</v>
      </c>
      <c r="G10" s="15">
        <v>6.5</v>
      </c>
      <c r="H10" s="16">
        <f t="shared" si="0"/>
        <v>6.5</v>
      </c>
      <c r="I10" s="15"/>
      <c r="J10" s="11" t="s">
        <v>40</v>
      </c>
      <c r="K10" s="11"/>
      <c r="L10" s="37"/>
      <c r="M10" s="38"/>
    </row>
    <row r="11" ht="100.8" spans="1:13">
      <c r="A11" s="7"/>
      <c r="B11" s="9">
        <v>5</v>
      </c>
      <c r="C11" s="11" t="s">
        <v>41</v>
      </c>
      <c r="D11" s="12" t="s">
        <v>42</v>
      </c>
      <c r="E11" s="13" t="s">
        <v>43</v>
      </c>
      <c r="F11" s="14" t="s">
        <v>44</v>
      </c>
      <c r="G11" s="15">
        <v>158</v>
      </c>
      <c r="H11" s="16">
        <f t="shared" si="0"/>
        <v>5106.56</v>
      </c>
      <c r="I11" s="15"/>
      <c r="J11" s="11" t="s">
        <v>45</v>
      </c>
      <c r="K11" s="11" t="s">
        <v>33</v>
      </c>
      <c r="L11" s="37"/>
      <c r="M11" s="38"/>
    </row>
    <row r="12" ht="100.8" spans="1:13">
      <c r="A12" s="7"/>
      <c r="B12" s="9">
        <v>6</v>
      </c>
      <c r="C12" s="11" t="s">
        <v>46</v>
      </c>
      <c r="D12" s="12" t="s">
        <v>47</v>
      </c>
      <c r="E12" s="13" t="s">
        <v>48</v>
      </c>
      <c r="F12" s="14" t="s">
        <v>44</v>
      </c>
      <c r="G12" s="15">
        <v>6.8</v>
      </c>
      <c r="H12" s="16">
        <f t="shared" si="0"/>
        <v>20808</v>
      </c>
      <c r="I12" s="15"/>
      <c r="J12" s="11" t="s">
        <v>49</v>
      </c>
      <c r="K12" s="11" t="s">
        <v>33</v>
      </c>
      <c r="L12" s="39"/>
      <c r="M12" s="38"/>
    </row>
    <row r="13" ht="100.8" spans="1:13">
      <c r="A13" s="7"/>
      <c r="B13" s="9">
        <v>7</v>
      </c>
      <c r="C13" s="11" t="s">
        <v>46</v>
      </c>
      <c r="D13" s="12" t="s">
        <v>50</v>
      </c>
      <c r="E13" s="13" t="s">
        <v>51</v>
      </c>
      <c r="F13" s="14" t="s">
        <v>44</v>
      </c>
      <c r="G13" s="15">
        <v>0.63</v>
      </c>
      <c r="H13" s="16">
        <f t="shared" si="0"/>
        <v>23062.2714</v>
      </c>
      <c r="I13" s="15"/>
      <c r="J13" s="11" t="s">
        <v>52</v>
      </c>
      <c r="K13" s="11" t="s">
        <v>33</v>
      </c>
      <c r="L13" s="39"/>
      <c r="M13" s="38"/>
    </row>
    <row r="14" ht="100.8" spans="1:13">
      <c r="A14" s="7"/>
      <c r="B14" s="9">
        <v>8</v>
      </c>
      <c r="C14" s="11" t="s">
        <v>53</v>
      </c>
      <c r="D14" s="12"/>
      <c r="E14" s="13" t="s">
        <v>54</v>
      </c>
      <c r="F14" s="14" t="s">
        <v>44</v>
      </c>
      <c r="G14" s="15">
        <v>2.38</v>
      </c>
      <c r="H14" s="16">
        <f t="shared" si="0"/>
        <v>80.1108</v>
      </c>
      <c r="I14" s="15"/>
      <c r="J14" s="11" t="s">
        <v>55</v>
      </c>
      <c r="K14" s="11" t="s">
        <v>33</v>
      </c>
      <c r="L14" s="40"/>
      <c r="M14" s="38"/>
    </row>
    <row r="15" ht="100.8" spans="1:13">
      <c r="A15" s="7"/>
      <c r="B15" s="9">
        <v>9</v>
      </c>
      <c r="C15" s="11" t="s">
        <v>56</v>
      </c>
      <c r="D15" s="12" t="s">
        <v>57</v>
      </c>
      <c r="E15" s="13" t="s">
        <v>58</v>
      </c>
      <c r="F15" s="14" t="s">
        <v>59</v>
      </c>
      <c r="G15" s="15">
        <v>320</v>
      </c>
      <c r="H15" s="16">
        <f t="shared" si="0"/>
        <v>10560</v>
      </c>
      <c r="I15" s="15"/>
      <c r="J15" s="11" t="s">
        <v>60</v>
      </c>
      <c r="K15" s="11" t="s">
        <v>33</v>
      </c>
      <c r="L15" s="37"/>
      <c r="M15" s="35"/>
    </row>
    <row r="16" ht="100.8" spans="1:16">
      <c r="A16" s="7"/>
      <c r="B16" s="9">
        <v>10</v>
      </c>
      <c r="C16" s="11" t="s">
        <v>61</v>
      </c>
      <c r="D16" s="12" t="s">
        <v>62</v>
      </c>
      <c r="E16" s="13" t="s">
        <v>63</v>
      </c>
      <c r="F16" s="14" t="s">
        <v>59</v>
      </c>
      <c r="G16" s="15">
        <v>15</v>
      </c>
      <c r="H16" s="16">
        <f t="shared" si="0"/>
        <v>13135.05</v>
      </c>
      <c r="I16" s="15"/>
      <c r="J16" s="11" t="s">
        <v>64</v>
      </c>
      <c r="K16" s="11" t="s">
        <v>33</v>
      </c>
      <c r="L16" s="37"/>
      <c r="M16" s="35"/>
      <c r="P16" s="3"/>
    </row>
    <row r="17" ht="100.8" spans="1:16">
      <c r="A17" s="7"/>
      <c r="B17" s="9">
        <v>11</v>
      </c>
      <c r="C17" s="11" t="s">
        <v>65</v>
      </c>
      <c r="D17" s="12" t="s">
        <v>66</v>
      </c>
      <c r="E17" s="13" t="s">
        <v>67</v>
      </c>
      <c r="F17" s="14" t="s">
        <v>68</v>
      </c>
      <c r="G17" s="15">
        <v>5</v>
      </c>
      <c r="H17" s="16">
        <f t="shared" si="0"/>
        <v>380</v>
      </c>
      <c r="I17" s="15"/>
      <c r="J17" s="11" t="s">
        <v>69</v>
      </c>
      <c r="K17" s="11" t="s">
        <v>33</v>
      </c>
      <c r="L17" s="37"/>
      <c r="M17" s="35"/>
      <c r="P17" s="3"/>
    </row>
    <row r="18" ht="100.8" spans="1:16">
      <c r="A18" s="7"/>
      <c r="B18" s="9">
        <v>12</v>
      </c>
      <c r="C18" s="11" t="s">
        <v>70</v>
      </c>
      <c r="D18" s="12" t="s">
        <v>71</v>
      </c>
      <c r="E18" s="13" t="s">
        <v>72</v>
      </c>
      <c r="F18" s="14" t="s">
        <v>68</v>
      </c>
      <c r="G18" s="15">
        <v>6</v>
      </c>
      <c r="H18" s="16">
        <f t="shared" si="0"/>
        <v>228</v>
      </c>
      <c r="I18" s="15"/>
      <c r="J18" s="11" t="s">
        <v>73</v>
      </c>
      <c r="K18" s="11" t="s">
        <v>33</v>
      </c>
      <c r="L18" s="37"/>
      <c r="M18" s="35"/>
      <c r="P18" s="3"/>
    </row>
    <row r="19" ht="100.8" spans="1:16">
      <c r="A19" s="7"/>
      <c r="B19" s="9">
        <v>13</v>
      </c>
      <c r="C19" s="11" t="s">
        <v>74</v>
      </c>
      <c r="D19" s="12" t="s">
        <v>75</v>
      </c>
      <c r="E19" s="13" t="s">
        <v>76</v>
      </c>
      <c r="F19" s="14" t="s">
        <v>68</v>
      </c>
      <c r="G19" s="15">
        <v>8</v>
      </c>
      <c r="H19" s="16">
        <f t="shared" ref="H19:H28" si="1">E19*G19</f>
        <v>24</v>
      </c>
      <c r="I19" s="15"/>
      <c r="J19" s="11" t="s">
        <v>77</v>
      </c>
      <c r="K19" s="11" t="s">
        <v>33</v>
      </c>
      <c r="L19" s="37"/>
      <c r="M19" s="35"/>
      <c r="P19" s="3"/>
    </row>
    <row r="20" ht="57.6" spans="1:16">
      <c r="A20" s="7"/>
      <c r="B20" s="9">
        <v>14</v>
      </c>
      <c r="C20" s="11" t="s">
        <v>78</v>
      </c>
      <c r="D20" s="12"/>
      <c r="E20" s="13" t="s">
        <v>79</v>
      </c>
      <c r="F20" s="14" t="s">
        <v>44</v>
      </c>
      <c r="G20" s="15">
        <v>38.94</v>
      </c>
      <c r="H20" s="16">
        <f t="shared" si="1"/>
        <v>19813.4508</v>
      </c>
      <c r="I20" s="15"/>
      <c r="J20" s="11" t="s">
        <v>80</v>
      </c>
      <c r="K20" s="11"/>
      <c r="L20" s="37"/>
      <c r="M20" s="35"/>
      <c r="P20" s="3"/>
    </row>
    <row r="21" ht="57.6" spans="1:16">
      <c r="A21" s="7"/>
      <c r="B21" s="9">
        <v>15</v>
      </c>
      <c r="C21" s="11" t="s">
        <v>81</v>
      </c>
      <c r="D21" s="12" t="s">
        <v>82</v>
      </c>
      <c r="E21" s="13" t="s">
        <v>83</v>
      </c>
      <c r="F21" s="14" t="s">
        <v>44</v>
      </c>
      <c r="G21" s="15">
        <v>10.62</v>
      </c>
      <c r="H21" s="16">
        <f t="shared" si="1"/>
        <v>579.92634</v>
      </c>
      <c r="I21" s="15"/>
      <c r="J21" s="11" t="s">
        <v>84</v>
      </c>
      <c r="K21" s="11"/>
      <c r="L21" s="37"/>
      <c r="M21" s="35"/>
      <c r="P21" s="3"/>
    </row>
    <row r="22" ht="72" spans="1:16">
      <c r="A22" s="7"/>
      <c r="B22" s="9">
        <v>16</v>
      </c>
      <c r="C22" s="11" t="s">
        <v>85</v>
      </c>
      <c r="D22" s="12"/>
      <c r="E22" s="13" t="s">
        <v>86</v>
      </c>
      <c r="F22" s="14" t="s">
        <v>59</v>
      </c>
      <c r="G22" s="15">
        <v>155.87</v>
      </c>
      <c r="H22" s="16">
        <f t="shared" si="1"/>
        <v>1879.7922</v>
      </c>
      <c r="I22" s="15"/>
      <c r="J22" s="11" t="s">
        <v>87</v>
      </c>
      <c r="K22" s="11"/>
      <c r="L22" s="37"/>
      <c r="M22" s="35"/>
      <c r="P22" s="3"/>
    </row>
    <row r="23" ht="28.8" spans="1:16">
      <c r="A23" s="7"/>
      <c r="B23" s="9">
        <v>17</v>
      </c>
      <c r="C23" s="11" t="s">
        <v>88</v>
      </c>
      <c r="D23" s="12"/>
      <c r="E23" s="13">
        <v>1</v>
      </c>
      <c r="F23" s="14" t="s">
        <v>39</v>
      </c>
      <c r="G23" s="15">
        <v>6.11</v>
      </c>
      <c r="H23" s="16">
        <f t="shared" si="1"/>
        <v>6.11</v>
      </c>
      <c r="I23" s="15"/>
      <c r="J23" s="11" t="s">
        <v>27</v>
      </c>
      <c r="K23" s="11"/>
      <c r="L23" s="37"/>
      <c r="M23" s="35"/>
      <c r="P23" s="3"/>
    </row>
    <row r="24" ht="28.8" spans="1:16">
      <c r="A24" s="7"/>
      <c r="B24" s="9">
        <v>18</v>
      </c>
      <c r="C24" s="11" t="s">
        <v>89</v>
      </c>
      <c r="D24" s="12" t="s">
        <v>90</v>
      </c>
      <c r="E24" s="13" t="s">
        <v>91</v>
      </c>
      <c r="F24" s="14" t="s">
        <v>44</v>
      </c>
      <c r="G24" s="15">
        <v>16.03</v>
      </c>
      <c r="H24" s="16">
        <f t="shared" si="1"/>
        <v>311.38275</v>
      </c>
      <c r="I24" s="15"/>
      <c r="J24" s="11" t="s">
        <v>92</v>
      </c>
      <c r="K24" s="11"/>
      <c r="L24" s="37"/>
      <c r="M24" s="35"/>
      <c r="P24" s="3"/>
    </row>
    <row r="25" ht="96" customHeight="1" spans="1:16">
      <c r="A25" s="7"/>
      <c r="B25" s="9">
        <v>19</v>
      </c>
      <c r="C25" s="11" t="s">
        <v>93</v>
      </c>
      <c r="D25" s="12"/>
      <c r="E25" s="13">
        <v>6</v>
      </c>
      <c r="F25" s="17" t="s">
        <v>26</v>
      </c>
      <c r="G25" s="16" t="s">
        <v>94</v>
      </c>
      <c r="H25" s="16">
        <f t="shared" si="1"/>
        <v>570</v>
      </c>
      <c r="I25" s="41"/>
      <c r="J25" s="11" t="s">
        <v>95</v>
      </c>
      <c r="K25" s="11" t="s">
        <v>33</v>
      </c>
      <c r="L25" s="16"/>
      <c r="M25" s="35"/>
      <c r="P25" s="3"/>
    </row>
    <row r="26" ht="96" customHeight="1" spans="1:16">
      <c r="A26" s="7"/>
      <c r="B26" s="9">
        <v>20</v>
      </c>
      <c r="C26" s="11" t="s">
        <v>96</v>
      </c>
      <c r="D26" s="12"/>
      <c r="E26" s="13" t="s">
        <v>97</v>
      </c>
      <c r="F26" s="17" t="s">
        <v>59</v>
      </c>
      <c r="G26" s="16" t="s">
        <v>98</v>
      </c>
      <c r="H26" s="16">
        <f t="shared" si="1"/>
        <v>61268.0544</v>
      </c>
      <c r="I26" s="41"/>
      <c r="J26" s="11" t="s">
        <v>99</v>
      </c>
      <c r="K26" s="11" t="s">
        <v>33</v>
      </c>
      <c r="L26" s="16"/>
      <c r="M26" s="35"/>
      <c r="P26" s="3"/>
    </row>
    <row r="27" ht="96" customHeight="1" spans="1:16">
      <c r="A27" s="7"/>
      <c r="B27" s="9">
        <v>21</v>
      </c>
      <c r="C27" s="17" t="s">
        <v>100</v>
      </c>
      <c r="D27" s="12"/>
      <c r="E27" s="13" t="s">
        <v>101</v>
      </c>
      <c r="F27" s="17" t="s">
        <v>102</v>
      </c>
      <c r="G27" s="16" t="s">
        <v>103</v>
      </c>
      <c r="H27" s="16">
        <f t="shared" si="1"/>
        <v>8712</v>
      </c>
      <c r="I27" s="41"/>
      <c r="J27" s="11" t="s">
        <v>104</v>
      </c>
      <c r="K27" s="11" t="s">
        <v>33</v>
      </c>
      <c r="L27" s="16"/>
      <c r="M27" s="35"/>
      <c r="P27" s="3"/>
    </row>
    <row r="28" ht="96" customHeight="1" spans="1:16">
      <c r="A28" s="7"/>
      <c r="B28" s="9">
        <v>22</v>
      </c>
      <c r="C28" s="18" t="s">
        <v>105</v>
      </c>
      <c r="D28" s="12"/>
      <c r="E28" s="13">
        <v>1</v>
      </c>
      <c r="F28" s="17" t="s">
        <v>31</v>
      </c>
      <c r="G28" s="16">
        <v>1</v>
      </c>
      <c r="H28" s="16">
        <f t="shared" si="1"/>
        <v>1</v>
      </c>
      <c r="I28" s="41"/>
      <c r="J28" s="11" t="s">
        <v>106</v>
      </c>
      <c r="K28" s="11" t="s">
        <v>33</v>
      </c>
      <c r="L28" s="16"/>
      <c r="M28" s="35"/>
      <c r="P28" s="3"/>
    </row>
    <row r="29" ht="20.45" customHeight="1" spans="1:13">
      <c r="A29" s="7"/>
      <c r="B29" s="7" t="s">
        <v>107</v>
      </c>
      <c r="C29" s="7"/>
      <c r="D29" s="7"/>
      <c r="E29" s="7"/>
      <c r="F29" s="7"/>
      <c r="G29" s="7"/>
      <c r="H29" s="8">
        <f>SUM(H9:H24)</f>
        <v>113762.15429</v>
      </c>
      <c r="I29" s="42"/>
      <c r="J29" s="7"/>
      <c r="K29" s="7"/>
      <c r="L29" s="7"/>
      <c r="M29" s="7"/>
    </row>
    <row r="30" ht="21.2" customHeight="1" spans="1:13">
      <c r="A30" s="7"/>
      <c r="B30" s="7"/>
      <c r="C30" s="7"/>
      <c r="D30" s="7"/>
      <c r="E30" s="7"/>
      <c r="F30" s="7"/>
      <c r="G30" s="7"/>
      <c r="H30" s="8"/>
      <c r="I30" s="43"/>
      <c r="J30" s="7"/>
      <c r="K30" s="7"/>
      <c r="L30" s="7"/>
      <c r="M30" s="7"/>
    </row>
    <row r="31" ht="13.5" customHeight="1" spans="1:13">
      <c r="A31" s="12" t="s">
        <v>108</v>
      </c>
      <c r="B31" s="12"/>
      <c r="C31" s="12"/>
      <c r="D31" s="19" t="s">
        <v>109</v>
      </c>
      <c r="E31" s="19"/>
      <c r="F31" s="19"/>
      <c r="G31" s="19"/>
      <c r="H31" s="19"/>
      <c r="I31" s="19"/>
      <c r="J31" s="19"/>
      <c r="K31" s="19"/>
      <c r="L31" s="19"/>
      <c r="M31" s="19"/>
    </row>
    <row r="32" spans="1:13">
      <c r="A32" s="12"/>
      <c r="B32" s="12"/>
      <c r="C32" s="12"/>
      <c r="D32" s="19"/>
      <c r="E32" s="19"/>
      <c r="F32" s="19"/>
      <c r="G32" s="19"/>
      <c r="H32" s="19"/>
      <c r="I32" s="19"/>
      <c r="J32" s="19"/>
      <c r="K32" s="19"/>
      <c r="L32" s="19"/>
      <c r="M32" s="19"/>
    </row>
    <row r="33" spans="1:13">
      <c r="A33" s="12"/>
      <c r="B33" s="12"/>
      <c r="C33" s="12"/>
      <c r="D33" s="19"/>
      <c r="E33" s="19"/>
      <c r="F33" s="19"/>
      <c r="G33" s="19"/>
      <c r="H33" s="19"/>
      <c r="I33" s="19"/>
      <c r="J33" s="19"/>
      <c r="K33" s="19"/>
      <c r="L33" s="19"/>
      <c r="M33" s="19"/>
    </row>
    <row r="34" spans="1:13">
      <c r="A34" s="12"/>
      <c r="B34" s="12"/>
      <c r="C34" s="12"/>
      <c r="D34" s="19"/>
      <c r="E34" s="19"/>
      <c r="F34" s="19"/>
      <c r="G34" s="19"/>
      <c r="H34" s="19"/>
      <c r="I34" s="19"/>
      <c r="J34" s="19"/>
      <c r="K34" s="19"/>
      <c r="L34" s="19"/>
      <c r="M34" s="19"/>
    </row>
    <row r="35" spans="1:13">
      <c r="A35" s="12"/>
      <c r="B35" s="12"/>
      <c r="C35" s="12"/>
      <c r="D35" s="19"/>
      <c r="E35" s="19"/>
      <c r="F35" s="19"/>
      <c r="G35" s="19"/>
      <c r="H35" s="19"/>
      <c r="I35" s="19"/>
      <c r="J35" s="19"/>
      <c r="K35" s="19"/>
      <c r="L35" s="19"/>
      <c r="M35" s="19"/>
    </row>
    <row r="36" spans="1:13">
      <c r="A36" s="12"/>
      <c r="B36" s="12"/>
      <c r="C36" s="12"/>
      <c r="D36" s="19"/>
      <c r="E36" s="19"/>
      <c r="F36" s="19"/>
      <c r="G36" s="19"/>
      <c r="H36" s="19"/>
      <c r="I36" s="19"/>
      <c r="J36" s="19"/>
      <c r="K36" s="19"/>
      <c r="L36" s="19"/>
      <c r="M36" s="19"/>
    </row>
    <row r="37" ht="69.75" customHeight="1" spans="1:16">
      <c r="A37" s="12" t="s">
        <v>110</v>
      </c>
      <c r="B37" s="12"/>
      <c r="C37" s="12"/>
      <c r="D37" s="19" t="s">
        <v>111</v>
      </c>
      <c r="E37" s="19"/>
      <c r="F37" s="19"/>
      <c r="G37" s="19"/>
      <c r="H37" s="19"/>
      <c r="I37" s="19"/>
      <c r="J37" s="19"/>
      <c r="K37" s="19"/>
      <c r="L37" s="19"/>
      <c r="M37" s="19"/>
      <c r="P37" s="44"/>
    </row>
    <row r="38" ht="15" customHeight="1" spans="1:16">
      <c r="A38" s="20"/>
      <c r="B38" s="21" t="s">
        <v>112</v>
      </c>
      <c r="C38" s="21"/>
      <c r="D38" s="21"/>
      <c r="E38" s="21"/>
      <c r="F38" s="21"/>
      <c r="G38" s="21"/>
      <c r="H38" s="21"/>
      <c r="I38" s="21"/>
      <c r="J38" s="21"/>
      <c r="K38" s="21"/>
      <c r="L38" s="21"/>
      <c r="M38" s="21"/>
      <c r="N38" s="45"/>
      <c r="P38" s="46"/>
    </row>
    <row r="39" spans="1:13">
      <c r="A39" s="22" t="s">
        <v>113</v>
      </c>
      <c r="B39" s="22"/>
      <c r="C39" s="22"/>
      <c r="D39" s="22"/>
      <c r="E39" s="22"/>
      <c r="F39" s="22"/>
      <c r="G39" s="22"/>
      <c r="H39" s="23"/>
      <c r="I39" s="22"/>
      <c r="J39" s="22"/>
      <c r="K39" s="22"/>
      <c r="L39" s="22"/>
      <c r="M39" s="22"/>
    </row>
  </sheetData>
  <mergeCells count="41">
    <mergeCell ref="A1:M1"/>
    <mergeCell ref="B2:C2"/>
    <mergeCell ref="D2:I2"/>
    <mergeCell ref="K2:M2"/>
    <mergeCell ref="B3:C3"/>
    <mergeCell ref="D3:I3"/>
    <mergeCell ref="K3:M3"/>
    <mergeCell ref="D4:I4"/>
    <mergeCell ref="J4:M4"/>
    <mergeCell ref="A37:C37"/>
    <mergeCell ref="D37:M37"/>
    <mergeCell ref="B38:M38"/>
    <mergeCell ref="A39:M39"/>
    <mergeCell ref="A2:A3"/>
    <mergeCell ref="A4:A30"/>
    <mergeCell ref="B4:B6"/>
    <mergeCell ref="B29:B30"/>
    <mergeCell ref="C4:C6"/>
    <mergeCell ref="C29:C30"/>
    <mergeCell ref="D5:D6"/>
    <mergeCell ref="D29:D30"/>
    <mergeCell ref="E5:E6"/>
    <mergeCell ref="E29:E30"/>
    <mergeCell ref="F5:F6"/>
    <mergeCell ref="F29:F30"/>
    <mergeCell ref="G5:G6"/>
    <mergeCell ref="G29:G30"/>
    <mergeCell ref="H5:H6"/>
    <mergeCell ref="H29:H30"/>
    <mergeCell ref="I5:I6"/>
    <mergeCell ref="I29:I30"/>
    <mergeCell ref="J5:J6"/>
    <mergeCell ref="J29:J30"/>
    <mergeCell ref="K5:K6"/>
    <mergeCell ref="K29:K30"/>
    <mergeCell ref="L5:L6"/>
    <mergeCell ref="L29:L30"/>
    <mergeCell ref="M5:M6"/>
    <mergeCell ref="M29:M30"/>
    <mergeCell ref="A31:C36"/>
    <mergeCell ref="D31:M36"/>
  </mergeCells>
  <pageMargins left="0.707638888888889" right="0.707638888888889" top="0.590277777777778" bottom="0.432638888888889" header="0.313888888888889" footer="0.313888888888889"/>
  <pageSetup paperSize="9" scale="83"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缺项材料选用定价审批表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伍文勇</cp:lastModifiedBy>
  <dcterms:created xsi:type="dcterms:W3CDTF">2019-08-26T07:49:00Z</dcterms:created>
  <cp:lastPrinted>2023-06-05T08:43:00Z</cp:lastPrinted>
  <dcterms:modified xsi:type="dcterms:W3CDTF">2023-09-06T08:35:34Z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7F875D78ED5F40C88D8018615009F065</vt:lpwstr>
  </property>
</Properties>
</file>